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shaker_nel\OneDrive - Deutsche Gesellschaft für Internationale Zusammenarbeit (GIZ) GmbH\Desktop\NDWM\83419700_Develop and implement the leadership development\Uploaded Docs\"/>
    </mc:Choice>
  </mc:AlternateContent>
  <xr:revisionPtr revIDLastSave="0" documentId="13_ncr:1_{E82D654B-E828-4478-B1D1-627B51946D4A}" xr6:coauthVersionLast="47" xr6:coauthVersionMax="47" xr10:uidLastSave="{00000000-0000-0000-0000-000000000000}"/>
  <bookViews>
    <workbookView xWindow="1284" yWindow="1032" windowWidth="21600" windowHeight="11328" xr2:uid="{00000000-000D-0000-FFFF-FFFF00000000}"/>
  </bookViews>
  <sheets>
    <sheet name="Revised Estimated budget (2)" sheetId="4" r:id="rId1"/>
    <sheet name="    " sheetId="2" r:id="rId2"/>
  </sheets>
  <externalReferences>
    <externalReference r:id="rId3"/>
  </externalReferences>
  <definedNames>
    <definedName name="lSFK">'[1]List of key experts'!$B$11:$B$34</definedName>
    <definedName name="_xlnm.Print_Area" localSheetId="0">'Revised Estimated budget (2)'!$B$2:$H$28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9" i="4" l="1"/>
  <c r="H10" i="4"/>
  <c r="H11" i="4"/>
  <c r="H8" i="4"/>
  <c r="H17" i="4"/>
  <c r="H18" i="4"/>
  <c r="H19" i="4"/>
  <c r="H20" i="4"/>
  <c r="H16" i="4"/>
  <c r="H12" i="4" l="1"/>
  <c r="H21" i="4"/>
  <c r="H13" i="4" l="1"/>
  <c r="H25" i="4"/>
  <c r="H24" i="4"/>
  <c r="G12" i="4"/>
  <c r="H26" i="4" l="1"/>
  <c r="H28" i="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shaker_nel</author>
  </authors>
  <commentList>
    <comment ref="I2" authorId="0" shapeId="0" xr:uid="{68CD2631-8A5D-4A1F-BE1D-3BEAA9692547}">
      <text>
        <r>
          <rPr>
            <b/>
            <sz val="9"/>
            <color indexed="81"/>
            <rFont val="Tahoma"/>
            <charset val="1"/>
          </rPr>
          <t>shaker_nel:</t>
        </r>
        <r>
          <rPr>
            <sz val="9"/>
            <color indexed="81"/>
            <rFont val="Tahoma"/>
            <charset val="1"/>
          </rPr>
          <t xml:space="preserve">
</t>
        </r>
        <r>
          <rPr>
            <b/>
            <sz val="10"/>
            <color indexed="81"/>
            <rFont val="Tahoma"/>
            <family val="2"/>
          </rPr>
          <t>Please print the financial offer on the letterhead of the company. Sign and stamp it. Thank you.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<sst xmlns="http://schemas.openxmlformats.org/spreadsheetml/2006/main" count="51" uniqueCount="39">
  <si>
    <t xml:space="preserve">No. </t>
  </si>
  <si>
    <t xml:space="preserve">Type of Service </t>
  </si>
  <si>
    <t>unit description</t>
  </si>
  <si>
    <t>price per unit
EGP</t>
  </si>
  <si>
    <t>No of units</t>
  </si>
  <si>
    <t>Total
in EGP</t>
  </si>
  <si>
    <t>1. Fees</t>
  </si>
  <si>
    <t>fees/day</t>
  </si>
  <si>
    <t>days</t>
  </si>
  <si>
    <t>Sub-total fees</t>
  </si>
  <si>
    <t>hotel rate/ night</t>
  </si>
  <si>
    <t>nights</t>
  </si>
  <si>
    <t>rate per trip</t>
  </si>
  <si>
    <t>number of trips</t>
  </si>
  <si>
    <t>Sub-total travel and accommodation</t>
  </si>
  <si>
    <t>cost</t>
  </si>
  <si>
    <t>numb</t>
  </si>
  <si>
    <t>TOTAL</t>
  </si>
  <si>
    <t>Key Expert 1: STE/TL</t>
  </si>
  <si>
    <t>Key Expert 2: Expert pool 1 (Assessment Consultants)</t>
  </si>
  <si>
    <t>Key expert 3: Expert pool 2 (Analysts)</t>
  </si>
  <si>
    <t>Additional pool (Training consultants)</t>
  </si>
  <si>
    <t>Regional/National flights</t>
  </si>
  <si>
    <t>Local transport costs</t>
  </si>
  <si>
    <t>Accommodation allowance</t>
  </si>
  <si>
    <t>Other travel expenses  (transport from/to airport for national flights)</t>
  </si>
  <si>
    <t>rate per day</t>
  </si>
  <si>
    <t>rate per night</t>
  </si>
  <si>
    <t xml:space="preserve">3. Other cost </t>
  </si>
  <si>
    <t xml:space="preserve">Sub Total Other cost </t>
  </si>
  <si>
    <t>Workshops and training</t>
  </si>
  <si>
    <t>Flexible remuneration item</t>
  </si>
  <si>
    <t>Financial OFFER</t>
  </si>
  <si>
    <t xml:space="preserve">Nile Delta Water Management Programme  (NDWM)
PN: 2019.2006.5-001/ 83419700'
Leadership Development Programme for Water and Wastewater </t>
  </si>
  <si>
    <r>
      <rPr>
        <sz val="11"/>
        <color theme="1"/>
        <rFont val="Arial"/>
        <family val="2"/>
      </rPr>
      <t xml:space="preserve"> </t>
    </r>
    <r>
      <rPr>
        <b/>
        <u/>
        <sz val="11"/>
        <color theme="1"/>
        <rFont val="Arial"/>
        <family val="2"/>
      </rPr>
      <t>Budget Breakdown</t>
    </r>
  </si>
  <si>
    <t>2. Travel and Accommodation</t>
  </si>
  <si>
    <t>unit description (against timesheets)</t>
  </si>
  <si>
    <t xml:space="preserve">10% VAT (if applicable) </t>
  </si>
  <si>
    <t xml:space="preserve">Per-diem allowance (as per GIZ regulations)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</si>
</sst>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4"/>
      <color theme="1"/>
      <name val="Arial"/>
      <family val="2"/>
    </font>
    <font>
      <sz val="10"/>
      <color rgb="FFFF0000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1"/>
      <name val="Arial"/>
      <family val="2"/>
    </font>
    <font>
      <b/>
      <sz val="13"/>
      <color theme="1"/>
      <name val="Arial"/>
      <family val="2"/>
    </font>
    <font>
      <b/>
      <u/>
      <sz val="11"/>
      <color theme="1"/>
      <name val="Arial"/>
      <family val="2"/>
    </font>
    <font>
      <sz val="9"/>
      <name val="Calibri"/>
      <family val="2"/>
      <scheme val="minor"/>
    </font>
    <font>
      <sz val="8"/>
      <name val="Calibri"/>
      <family val="2"/>
      <scheme val="minor"/>
    </font>
    <font>
      <b/>
      <u/>
      <sz val="18"/>
      <color rgb="FFFF0000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10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7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</borders>
  <cellStyleXfs count="2">
    <xf numFmtId="0" fontId="0" fillId="0" borderId="0"/>
    <xf numFmtId="49" fontId="10" fillId="3" borderId="13">
      <alignment vertical="center" wrapText="1"/>
      <protection locked="0"/>
    </xf>
  </cellStyleXfs>
  <cellXfs count="47">
    <xf numFmtId="0" fontId="0" fillId="0" borderId="0" xfId="0"/>
    <xf numFmtId="0" fontId="3" fillId="2" borderId="8" xfId="0" applyFont="1" applyFill="1" applyBorder="1" applyAlignment="1">
      <alignment vertical="top" wrapText="1"/>
    </xf>
    <xf numFmtId="0" fontId="1" fillId="0" borderId="0" xfId="0" applyFont="1"/>
    <xf numFmtId="4" fontId="1" fillId="0" borderId="0" xfId="0" applyNumberFormat="1" applyFont="1"/>
    <xf numFmtId="0" fontId="0" fillId="0" borderId="0" xfId="0" applyAlignment="1">
      <alignment horizontal="center"/>
    </xf>
    <xf numFmtId="4" fontId="6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3" fontId="3" fillId="0" borderId="1" xfId="0" applyNumberFormat="1" applyFont="1" applyBorder="1" applyAlignment="1">
      <alignment horizontal="center" vertical="top" wrapText="1"/>
    </xf>
    <xf numFmtId="3" fontId="3" fillId="0" borderId="9" xfId="0" applyNumberFormat="1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 wrapText="1"/>
    </xf>
    <xf numFmtId="4" fontId="3" fillId="2" borderId="9" xfId="0" applyNumberFormat="1" applyFont="1" applyFill="1" applyBorder="1" applyAlignment="1">
      <alignment horizontal="center" vertical="top"/>
    </xf>
    <xf numFmtId="4" fontId="3" fillId="2" borderId="1" xfId="0" applyNumberFormat="1" applyFont="1" applyFill="1" applyBorder="1" applyAlignment="1">
      <alignment horizontal="center" vertical="top"/>
    </xf>
    <xf numFmtId="4" fontId="4" fillId="2" borderId="9" xfId="0" applyNumberFormat="1" applyFont="1" applyFill="1" applyBorder="1" applyAlignment="1">
      <alignment horizontal="center" vertical="top"/>
    </xf>
    <xf numFmtId="4" fontId="5" fillId="2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4" fontId="4" fillId="2" borderId="7" xfId="0" applyNumberFormat="1" applyFont="1" applyFill="1" applyBorder="1" applyAlignment="1">
      <alignment horizontal="center" vertical="top"/>
    </xf>
    <xf numFmtId="0" fontId="4" fillId="2" borderId="12" xfId="0" applyFont="1" applyFill="1" applyBorder="1" applyAlignment="1">
      <alignment horizontal="left" vertical="top" wrapText="1"/>
    </xf>
    <xf numFmtId="0" fontId="4" fillId="2" borderId="6" xfId="0" applyFont="1" applyFill="1" applyBorder="1" applyAlignment="1">
      <alignment horizontal="left" vertical="top" wrapText="1"/>
    </xf>
    <xf numFmtId="0" fontId="4" fillId="2" borderId="8" xfId="0" applyFont="1" applyFill="1" applyBorder="1" applyAlignment="1">
      <alignment horizontal="left" vertical="top" wrapText="1"/>
    </xf>
    <xf numFmtId="0" fontId="8" fillId="2" borderId="8" xfId="0" applyFont="1" applyFill="1" applyBorder="1" applyAlignment="1">
      <alignment horizontal="center" vertical="top" wrapText="1"/>
    </xf>
    <xf numFmtId="4" fontId="8" fillId="2" borderId="9" xfId="0" applyNumberFormat="1" applyFont="1" applyFill="1" applyBorder="1" applyAlignment="1">
      <alignment horizontal="center" vertical="top"/>
    </xf>
    <xf numFmtId="0" fontId="8" fillId="2" borderId="6" xfId="0" applyFont="1" applyFill="1" applyBorder="1" applyAlignment="1">
      <alignment horizontal="left" vertical="top" wrapText="1"/>
    </xf>
    <xf numFmtId="0" fontId="8" fillId="2" borderId="6" xfId="0" applyFont="1" applyFill="1" applyBorder="1" applyAlignment="1">
      <alignment horizontal="center" vertical="top" wrapText="1"/>
    </xf>
    <xf numFmtId="4" fontId="8" fillId="2" borderId="1" xfId="0" applyNumberFormat="1" applyFont="1" applyFill="1" applyBorder="1" applyAlignment="1">
      <alignment horizontal="center" vertical="top"/>
    </xf>
    <xf numFmtId="0" fontId="8" fillId="2" borderId="12" xfId="0" applyFont="1" applyFill="1" applyBorder="1" applyAlignment="1">
      <alignment horizontal="left" vertical="top" wrapText="1"/>
    </xf>
    <xf numFmtId="0" fontId="8" fillId="2" borderId="6" xfId="0" applyFont="1" applyFill="1" applyBorder="1" applyAlignment="1">
      <alignment horizontal="left" vertical="top" wrapText="1"/>
    </xf>
    <xf numFmtId="0" fontId="8" fillId="2" borderId="8" xfId="0" applyFont="1" applyFill="1" applyBorder="1" applyAlignment="1">
      <alignment horizontal="left" vertical="top" wrapText="1"/>
    </xf>
    <xf numFmtId="0" fontId="12" fillId="2" borderId="0" xfId="0" applyFont="1" applyFill="1" applyAlignment="1">
      <alignment horizontal="center" vertical="center"/>
    </xf>
    <xf numFmtId="0" fontId="4" fillId="2" borderId="12" xfId="0" applyFont="1" applyFill="1" applyBorder="1" applyAlignment="1">
      <alignment horizontal="left" vertical="top" wrapText="1"/>
    </xf>
    <xf numFmtId="0" fontId="4" fillId="2" borderId="6" xfId="0" applyFont="1" applyFill="1" applyBorder="1" applyAlignment="1">
      <alignment horizontal="left" vertical="top" wrapText="1"/>
    </xf>
    <xf numFmtId="0" fontId="8" fillId="0" borderId="0" xfId="0" applyFont="1" applyAlignment="1">
      <alignment horizontal="center" vertical="top" wrapText="1"/>
    </xf>
    <xf numFmtId="0" fontId="9" fillId="0" borderId="0" xfId="0" applyFont="1" applyAlignment="1">
      <alignment horizontal="center" vertical="center"/>
    </xf>
    <xf numFmtId="0" fontId="14" fillId="4" borderId="10" xfId="0" applyFont="1" applyFill="1" applyBorder="1" applyAlignment="1">
      <alignment horizontal="center" vertical="center" wrapText="1"/>
    </xf>
    <xf numFmtId="0" fontId="14" fillId="4" borderId="11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4" fillId="4" borderId="5" xfId="0" applyFont="1" applyFill="1" applyBorder="1" applyAlignment="1">
      <alignment horizontal="center" vertical="center" wrapText="1"/>
    </xf>
    <xf numFmtId="0" fontId="7" fillId="5" borderId="12" xfId="0" applyFont="1" applyFill="1" applyBorder="1" applyAlignment="1">
      <alignment horizontal="left" vertical="top" wrapText="1"/>
    </xf>
    <xf numFmtId="0" fontId="7" fillId="5" borderId="6" xfId="0" applyFont="1" applyFill="1" applyBorder="1" applyAlignment="1">
      <alignment horizontal="left" vertical="top" wrapText="1"/>
    </xf>
    <xf numFmtId="0" fontId="7" fillId="5" borderId="7" xfId="0" applyFont="1" applyFill="1" applyBorder="1" applyAlignment="1">
      <alignment horizontal="left" vertical="top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</cellXfs>
  <cellStyles count="2">
    <cellStyle name="Eingabe Tabelle" xfId="1" xr:uid="{857CF5AE-02E0-442D-BBFE-8AA38D9DAA44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ermeen\Desktop\NDWMP\B%20Contracting\Contracts%20above%208000%20Euro\83419700_Leadership%20programme\final%20approved%20doceumnts%20from%20HQ\20220901%20Egypt%20NDWM%20Leadership%20training%20programme%20-%20Price%20schedul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 schedule (EGP)"/>
      <sheetName val="List of key experts"/>
      <sheetName val="Listen"/>
    </sheetNames>
    <sheetDataSet>
      <sheetData sheetId="0"/>
      <sheetData sheetId="1">
        <row r="11">
          <cell r="B11" t="str">
            <v>Team leader</v>
          </cell>
        </row>
        <row r="12">
          <cell r="B12" t="str">
            <v>Key expert 1</v>
          </cell>
        </row>
        <row r="13">
          <cell r="B13" t="str">
            <v>Key expert 2</v>
          </cell>
        </row>
        <row r="14">
          <cell r="B14" t="str">
            <v>Key expert 3</v>
          </cell>
        </row>
        <row r="15">
          <cell r="B15" t="str">
            <v>Key expert 4</v>
          </cell>
        </row>
        <row r="16">
          <cell r="B16" t="str">
            <v>Key expert 5</v>
          </cell>
        </row>
        <row r="17">
          <cell r="B17" t="str">
            <v>Key expert 6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FF1EC-8974-4296-A073-8E099357EF5B}">
  <dimension ref="B2:N29"/>
  <sheetViews>
    <sheetView tabSelected="1" view="pageBreakPreview" topLeftCell="A7" zoomScale="70" zoomScaleNormal="80" zoomScaleSheetLayoutView="70" workbookViewId="0">
      <selection activeCell="J14" sqref="J14"/>
    </sheetView>
  </sheetViews>
  <sheetFormatPr defaultColWidth="8.88671875" defaultRowHeight="14.4" x14ac:dyDescent="0.3"/>
  <cols>
    <col min="2" max="2" width="9" customWidth="1"/>
    <col min="3" max="3" width="98.109375" customWidth="1"/>
    <col min="4" max="4" width="38.21875" bestFit="1" customWidth="1"/>
    <col min="5" max="5" width="14.6640625" customWidth="1"/>
    <col min="6" max="6" width="15.109375" customWidth="1"/>
    <col min="7" max="7" width="15.44140625" customWidth="1"/>
    <col min="8" max="8" width="17.88671875" bestFit="1" customWidth="1"/>
    <col min="9" max="9" width="21.33203125" customWidth="1"/>
    <col min="10" max="10" width="17.109375" customWidth="1"/>
    <col min="11" max="11" width="19.33203125" customWidth="1"/>
    <col min="12" max="12" width="22.109375" customWidth="1"/>
    <col min="14" max="14" width="18.33203125" customWidth="1"/>
    <col min="15" max="15" width="15.33203125" customWidth="1"/>
    <col min="21" max="21" width="19.109375" customWidth="1"/>
    <col min="22" max="22" width="10.109375" bestFit="1" customWidth="1"/>
  </cols>
  <sheetData>
    <row r="2" spans="2:11" ht="23.4" x14ac:dyDescent="0.3">
      <c r="B2" s="31" t="s">
        <v>32</v>
      </c>
      <c r="C2" s="31"/>
      <c r="D2" s="31"/>
      <c r="E2" s="31"/>
      <c r="F2" s="31"/>
      <c r="G2" s="31"/>
      <c r="H2" s="31"/>
    </row>
    <row r="3" spans="2:11" ht="57" customHeight="1" x14ac:dyDescent="0.3">
      <c r="B3" s="34" t="s">
        <v>33</v>
      </c>
      <c r="C3" s="34"/>
      <c r="D3" s="34"/>
      <c r="E3" s="34"/>
      <c r="F3" s="34"/>
      <c r="G3" s="34"/>
      <c r="H3" s="34"/>
    </row>
    <row r="4" spans="2:11" ht="22.8" customHeight="1" thickBot="1" x14ac:dyDescent="0.35">
      <c r="B4" s="35" t="s">
        <v>34</v>
      </c>
      <c r="C4" s="35"/>
      <c r="D4" s="35"/>
      <c r="E4" s="35"/>
      <c r="F4" s="35"/>
      <c r="G4" s="35"/>
      <c r="H4" s="35"/>
    </row>
    <row r="5" spans="2:11" ht="24.75" customHeight="1" x14ac:dyDescent="0.3">
      <c r="B5" s="36" t="s">
        <v>0</v>
      </c>
      <c r="C5" s="38" t="s">
        <v>1</v>
      </c>
      <c r="D5" s="38" t="s">
        <v>36</v>
      </c>
      <c r="E5" s="38" t="s">
        <v>4</v>
      </c>
      <c r="F5" s="38" t="s">
        <v>2</v>
      </c>
      <c r="G5" s="38" t="s">
        <v>3</v>
      </c>
      <c r="H5" s="40" t="s">
        <v>5</v>
      </c>
    </row>
    <row r="6" spans="2:11" ht="12.75" customHeight="1" x14ac:dyDescent="0.3">
      <c r="B6" s="37"/>
      <c r="C6" s="39"/>
      <c r="D6" s="39"/>
      <c r="E6" s="39"/>
      <c r="F6" s="39"/>
      <c r="G6" s="39"/>
      <c r="H6" s="41"/>
    </row>
    <row r="7" spans="2:11" ht="22.2" customHeight="1" x14ac:dyDescent="0.3">
      <c r="B7" s="42" t="s">
        <v>6</v>
      </c>
      <c r="C7" s="43"/>
      <c r="D7" s="43"/>
      <c r="E7" s="43"/>
      <c r="F7" s="43"/>
      <c r="G7" s="43"/>
      <c r="H7" s="44"/>
    </row>
    <row r="8" spans="2:11" ht="18" customHeight="1" x14ac:dyDescent="0.3">
      <c r="B8" s="7">
        <v>1.1000000000000001</v>
      </c>
      <c r="C8" s="6" t="s">
        <v>18</v>
      </c>
      <c r="D8" s="8" t="s">
        <v>7</v>
      </c>
      <c r="E8" s="8">
        <v>55</v>
      </c>
      <c r="F8" s="8" t="s">
        <v>8</v>
      </c>
      <c r="G8" s="9"/>
      <c r="H8" s="10">
        <f>G8*E8</f>
        <v>0</v>
      </c>
    </row>
    <row r="9" spans="2:11" ht="18" customHeight="1" x14ac:dyDescent="0.3">
      <c r="B9" s="7">
        <v>1.2</v>
      </c>
      <c r="C9" s="6" t="s">
        <v>19</v>
      </c>
      <c r="D9" s="8" t="s">
        <v>7</v>
      </c>
      <c r="E9" s="8">
        <v>280</v>
      </c>
      <c r="F9" s="8" t="s">
        <v>8</v>
      </c>
      <c r="G9" s="9"/>
      <c r="H9" s="10">
        <f t="shared" ref="H9:H11" si="0">G9*E9</f>
        <v>0</v>
      </c>
    </row>
    <row r="10" spans="2:11" ht="18" customHeight="1" x14ac:dyDescent="0.3">
      <c r="B10" s="7">
        <v>1.3</v>
      </c>
      <c r="C10" s="6" t="s">
        <v>20</v>
      </c>
      <c r="D10" s="8" t="s">
        <v>7</v>
      </c>
      <c r="E10" s="8">
        <v>480</v>
      </c>
      <c r="F10" s="8" t="s">
        <v>8</v>
      </c>
      <c r="G10" s="9"/>
      <c r="H10" s="10">
        <f t="shared" si="0"/>
        <v>0</v>
      </c>
    </row>
    <row r="11" spans="2:11" ht="18" customHeight="1" x14ac:dyDescent="0.3">
      <c r="B11" s="7">
        <v>1.4</v>
      </c>
      <c r="C11" s="6" t="s">
        <v>21</v>
      </c>
      <c r="D11" s="8" t="s">
        <v>7</v>
      </c>
      <c r="E11" s="8">
        <v>288</v>
      </c>
      <c r="F11" s="8" t="s">
        <v>8</v>
      </c>
      <c r="G11" s="9"/>
      <c r="H11" s="10">
        <f t="shared" si="0"/>
        <v>0</v>
      </c>
    </row>
    <row r="12" spans="2:11" ht="16.8" customHeight="1" x14ac:dyDescent="0.3">
      <c r="B12" s="45" t="s">
        <v>9</v>
      </c>
      <c r="C12" s="46"/>
      <c r="D12" s="46"/>
      <c r="E12" s="46"/>
      <c r="F12" s="46"/>
      <c r="G12" s="23">
        <f>SUM(E8:E11)</f>
        <v>1103</v>
      </c>
      <c r="H12" s="24">
        <f>SUM(H8:H11)</f>
        <v>0</v>
      </c>
      <c r="I12" s="2"/>
      <c r="J12" s="2"/>
      <c r="K12" s="2"/>
    </row>
    <row r="13" spans="2:11" ht="16.8" x14ac:dyDescent="0.3">
      <c r="B13" s="7">
        <v>1.5</v>
      </c>
      <c r="C13" s="6" t="s">
        <v>37</v>
      </c>
      <c r="D13" s="25"/>
      <c r="E13" s="25"/>
      <c r="F13" s="25"/>
      <c r="G13" s="26"/>
      <c r="H13" s="27">
        <f>H12*0.1</f>
        <v>0</v>
      </c>
      <c r="I13" s="2"/>
      <c r="J13" s="2"/>
      <c r="K13" s="2"/>
    </row>
    <row r="14" spans="2:11" ht="18" customHeight="1" x14ac:dyDescent="0.3">
      <c r="B14" s="20"/>
      <c r="C14" s="21"/>
      <c r="D14" s="21"/>
      <c r="E14" s="21"/>
      <c r="F14" s="21"/>
      <c r="G14" s="18"/>
      <c r="H14" s="19"/>
      <c r="I14" s="2"/>
      <c r="J14" s="2"/>
      <c r="K14" s="2"/>
    </row>
    <row r="15" spans="2:11" ht="18" customHeight="1" x14ac:dyDescent="0.3">
      <c r="B15" s="42" t="s">
        <v>35</v>
      </c>
      <c r="C15" s="43"/>
      <c r="D15" s="43"/>
      <c r="E15" s="43"/>
      <c r="F15" s="43"/>
      <c r="G15" s="43"/>
      <c r="H15" s="44"/>
      <c r="J15" s="2"/>
      <c r="K15" s="2"/>
    </row>
    <row r="16" spans="2:11" ht="18" customHeight="1" x14ac:dyDescent="0.3">
      <c r="B16" s="11">
        <v>2.1</v>
      </c>
      <c r="C16" s="1" t="s">
        <v>22</v>
      </c>
      <c r="D16" s="12" t="s">
        <v>10</v>
      </c>
      <c r="E16" s="14">
        <v>6</v>
      </c>
      <c r="F16" s="12" t="s">
        <v>13</v>
      </c>
      <c r="G16" s="9"/>
      <c r="H16" s="13">
        <f>E16*G16</f>
        <v>0</v>
      </c>
      <c r="J16" s="2"/>
      <c r="K16" s="2"/>
    </row>
    <row r="17" spans="2:14" ht="18" customHeight="1" x14ac:dyDescent="0.3">
      <c r="B17" s="11">
        <v>2.2000000000000002</v>
      </c>
      <c r="C17" s="1" t="s">
        <v>23</v>
      </c>
      <c r="D17" s="12" t="s">
        <v>12</v>
      </c>
      <c r="E17" s="14">
        <v>12</v>
      </c>
      <c r="F17" s="12" t="s">
        <v>13</v>
      </c>
      <c r="G17" s="9"/>
      <c r="H17" s="13">
        <f t="shared" ref="H17:H20" si="1">E17*G17</f>
        <v>0</v>
      </c>
    </row>
    <row r="18" spans="2:14" ht="18" customHeight="1" x14ac:dyDescent="0.3">
      <c r="B18" s="11">
        <v>2.2999999999999998</v>
      </c>
      <c r="C18" s="1" t="s">
        <v>25</v>
      </c>
      <c r="D18" s="12" t="s">
        <v>12</v>
      </c>
      <c r="E18" s="14">
        <v>12</v>
      </c>
      <c r="F18" s="12" t="s">
        <v>13</v>
      </c>
      <c r="G18" s="9"/>
      <c r="H18" s="13">
        <f t="shared" si="1"/>
        <v>0</v>
      </c>
    </row>
    <row r="19" spans="2:14" ht="18" customHeight="1" x14ac:dyDescent="0.3">
      <c r="B19" s="11">
        <v>2.4</v>
      </c>
      <c r="C19" s="1" t="s">
        <v>38</v>
      </c>
      <c r="D19" s="12" t="s">
        <v>26</v>
      </c>
      <c r="E19" s="14">
        <v>110</v>
      </c>
      <c r="F19" s="12" t="s">
        <v>11</v>
      </c>
      <c r="G19" s="9">
        <v>350</v>
      </c>
      <c r="H19" s="13">
        <f t="shared" si="1"/>
        <v>38500</v>
      </c>
    </row>
    <row r="20" spans="2:14" ht="18" customHeight="1" x14ac:dyDescent="0.3">
      <c r="B20" s="11">
        <v>2.5</v>
      </c>
      <c r="C20" s="1" t="s">
        <v>24</v>
      </c>
      <c r="D20" s="12" t="s">
        <v>27</v>
      </c>
      <c r="E20" s="14">
        <v>110</v>
      </c>
      <c r="F20" s="12" t="s">
        <v>11</v>
      </c>
      <c r="G20" s="9"/>
      <c r="H20" s="13">
        <f t="shared" si="1"/>
        <v>0</v>
      </c>
    </row>
    <row r="21" spans="2:14" ht="18" customHeight="1" x14ac:dyDescent="0.3">
      <c r="B21" s="28" t="s">
        <v>14</v>
      </c>
      <c r="C21" s="29"/>
      <c r="D21" s="29"/>
      <c r="E21" s="29"/>
      <c r="F21" s="29"/>
      <c r="G21" s="30"/>
      <c r="H21" s="24">
        <f>SUM(H16:H20)</f>
        <v>38500</v>
      </c>
      <c r="I21" s="3"/>
    </row>
    <row r="22" spans="2:14" ht="18" customHeight="1" x14ac:dyDescent="0.3">
      <c r="B22" s="20"/>
      <c r="C22" s="21"/>
      <c r="D22" s="21"/>
      <c r="E22" s="21"/>
      <c r="F22" s="21"/>
      <c r="G22" s="21"/>
      <c r="H22" s="19"/>
      <c r="I22" s="3"/>
    </row>
    <row r="23" spans="2:14" ht="18" customHeight="1" x14ac:dyDescent="0.3">
      <c r="B23" s="42" t="s">
        <v>28</v>
      </c>
      <c r="C23" s="43"/>
      <c r="D23" s="43"/>
      <c r="E23" s="43"/>
      <c r="F23" s="43"/>
      <c r="G23" s="43"/>
      <c r="H23" s="44"/>
    </row>
    <row r="24" spans="2:14" x14ac:dyDescent="0.3">
      <c r="B24" s="11">
        <v>3.1</v>
      </c>
      <c r="C24" s="1" t="s">
        <v>30</v>
      </c>
      <c r="D24" s="14" t="s">
        <v>15</v>
      </c>
      <c r="E24" s="14">
        <v>1</v>
      </c>
      <c r="F24" s="12" t="s">
        <v>16</v>
      </c>
      <c r="G24" s="9"/>
      <c r="H24" s="13">
        <f>E24*G24</f>
        <v>0</v>
      </c>
    </row>
    <row r="25" spans="2:14" x14ac:dyDescent="0.3">
      <c r="B25" s="11">
        <v>3.2</v>
      </c>
      <c r="C25" s="1" t="s">
        <v>31</v>
      </c>
      <c r="D25" s="14" t="s">
        <v>15</v>
      </c>
      <c r="E25" s="14">
        <v>1</v>
      </c>
      <c r="F25" s="12" t="s">
        <v>16</v>
      </c>
      <c r="G25" s="9"/>
      <c r="H25" s="13">
        <f>E25*G25</f>
        <v>0</v>
      </c>
    </row>
    <row r="26" spans="2:14" ht="16.8" x14ac:dyDescent="0.3">
      <c r="B26" s="28" t="s">
        <v>29</v>
      </c>
      <c r="C26" s="29"/>
      <c r="D26" s="29"/>
      <c r="E26" s="29"/>
      <c r="F26" s="29"/>
      <c r="G26" s="30"/>
      <c r="H26" s="24">
        <f>SUM(H24:H25)</f>
        <v>0</v>
      </c>
      <c r="I26" s="5"/>
      <c r="J26" s="4"/>
      <c r="K26" s="17"/>
      <c r="L26" s="17"/>
      <c r="M26" s="4"/>
      <c r="N26" s="4"/>
    </row>
    <row r="27" spans="2:14" ht="17.399999999999999" x14ac:dyDescent="0.3">
      <c r="B27" s="20"/>
      <c r="C27" s="21"/>
      <c r="D27" s="21"/>
      <c r="E27" s="21"/>
      <c r="F27" s="21"/>
      <c r="G27" s="22"/>
      <c r="H27" s="15"/>
      <c r="I27" s="5"/>
      <c r="J27" s="4"/>
      <c r="K27" s="17"/>
      <c r="L27" s="17"/>
      <c r="M27" s="4"/>
      <c r="N27" s="4"/>
    </row>
    <row r="28" spans="2:14" ht="23.25" customHeight="1" x14ac:dyDescent="0.3">
      <c r="B28" s="32" t="s">
        <v>17</v>
      </c>
      <c r="C28" s="33"/>
      <c r="D28" s="21"/>
      <c r="E28" s="21"/>
      <c r="F28" s="21"/>
      <c r="G28" s="22"/>
      <c r="H28" s="15">
        <f>SUM(H12+H21+H26+H13)</f>
        <v>38500</v>
      </c>
      <c r="I28" s="5"/>
      <c r="J28" s="4"/>
      <c r="K28" s="17"/>
      <c r="L28" s="17"/>
      <c r="M28" s="4"/>
      <c r="N28" s="4"/>
    </row>
    <row r="29" spans="2:14" x14ac:dyDescent="0.3">
      <c r="F29" s="16"/>
    </row>
  </sheetData>
  <mergeCells count="17">
    <mergeCell ref="B15:H15"/>
    <mergeCell ref="B21:G21"/>
    <mergeCell ref="B2:H2"/>
    <mergeCell ref="B28:C28"/>
    <mergeCell ref="B3:H3"/>
    <mergeCell ref="B4:H4"/>
    <mergeCell ref="B5:B6"/>
    <mergeCell ref="C5:C6"/>
    <mergeCell ref="D5:D6"/>
    <mergeCell ref="G5:G6"/>
    <mergeCell ref="F5:F6"/>
    <mergeCell ref="E5:E6"/>
    <mergeCell ref="H5:H6"/>
    <mergeCell ref="B23:H23"/>
    <mergeCell ref="B26:G26"/>
    <mergeCell ref="B7:H7"/>
    <mergeCell ref="B12:F12"/>
  </mergeCells>
  <phoneticPr fontId="11" type="noConversion"/>
  <pageMargins left="0.59" right="0.56000000000000005" top="0.45" bottom="0.38" header="0.3" footer="0.3"/>
  <pageSetup paperSize="9" scale="62" fitToWidth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88671875"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83FC2A886F6FE144A0D83744568D8B49" ma:contentTypeVersion="11" ma:contentTypeDescription="Ein neues Dokument erstellen." ma:contentTypeScope="" ma:versionID="8b5af949d537ef1c53e6d563091de650">
  <xsd:schema xmlns:xsd="http://www.w3.org/2001/XMLSchema" xmlns:xs="http://www.w3.org/2001/XMLSchema" xmlns:p="http://schemas.microsoft.com/office/2006/metadata/properties" xmlns:ns2="dd40f815-c2b0-4806-9729-31780023f806" xmlns:ns3="fa87cbfb-3c94-4ad6-b81a-37318fbcf44e" targetNamespace="http://schemas.microsoft.com/office/2006/metadata/properties" ma:root="true" ma:fieldsID="326837f0feb1a12b4d64c16ca8b4be4c" ns2:_="" ns3:_="">
    <xsd:import namespace="dd40f815-c2b0-4806-9729-31780023f806"/>
    <xsd:import namespace="fa87cbfb-3c94-4ad6-b81a-37318fbcf44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40f815-c2b0-4806-9729-31780023f8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a87cbfb-3c94-4ad6-b81a-37318fbcf44e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317DE4F-1FC9-413C-8D6A-8D8E7C380B1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547AFE6-E144-4FA3-9D53-D8BC0C287B9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C1E1F58-1CEF-4E85-8626-AAA5B57B04B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d40f815-c2b0-4806-9729-31780023f806"/>
    <ds:schemaRef ds:uri="fa87cbfb-3c94-4ad6-b81a-37318fbcf44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Revised Estimated budget (2)</vt:lpstr>
      <vt:lpstr>    </vt:lpstr>
      <vt:lpstr>'Revised Estimated budget (2)'!Print_Area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DR-Mohamed-Saber</dc:creator>
  <cp:keywords/>
  <dc:description/>
  <cp:lastModifiedBy>shaker_nel</cp:lastModifiedBy>
  <cp:revision/>
  <dcterms:created xsi:type="dcterms:W3CDTF">2016-09-19T14:14:08Z</dcterms:created>
  <dcterms:modified xsi:type="dcterms:W3CDTF">2022-09-21T13:22:10Z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0x01010083FC2A886F6FE144A0D83744568D8B49</vt:lpwstr>
  </property>
</Properties>
</file>